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9360" windowHeight="3930"/>
  </bookViews>
  <sheets>
    <sheet name="databáze" sheetId="1" r:id="rId1"/>
    <sheet name="o argumentech funkce" sheetId="4" r:id="rId2"/>
    <sheet name="o argumentu Kritéria" sheetId="3" r:id="rId3"/>
    <sheet name="DPRŮMĚR" sheetId="5" r:id="rId4"/>
  </sheets>
  <definedNames>
    <definedName name="_xlnm._FilterDatabase" localSheetId="0" hidden="1">databáze!$A$1:$G$71</definedName>
  </definedNames>
  <calcPr calcId="125725"/>
</workbook>
</file>

<file path=xl/calcChain.xml><?xml version="1.0" encoding="utf-8"?>
<calcChain xmlns="http://schemas.openxmlformats.org/spreadsheetml/2006/main">
  <c r="C8" i="5"/>
  <c r="H3" i="1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2"/>
</calcChain>
</file>

<file path=xl/sharedStrings.xml><?xml version="1.0" encoding="utf-8"?>
<sst xmlns="http://schemas.openxmlformats.org/spreadsheetml/2006/main" count="229" uniqueCount="30">
  <si>
    <t>Měsíc</t>
  </si>
  <si>
    <t>leden</t>
  </si>
  <si>
    <t>Veselý</t>
  </si>
  <si>
    <t>zelenina</t>
  </si>
  <si>
    <t>Dvořák</t>
  </si>
  <si>
    <t>nápoje</t>
  </si>
  <si>
    <t>Malý</t>
  </si>
  <si>
    <t>ovoce</t>
  </si>
  <si>
    <t>Novák</t>
  </si>
  <si>
    <t>pivo</t>
  </si>
  <si>
    <t>mléko</t>
  </si>
  <si>
    <t>únor</t>
  </si>
  <si>
    <t>Kalabisová</t>
  </si>
  <si>
    <t>Kim Haitu</t>
  </si>
  <si>
    <t>maso</t>
  </si>
  <si>
    <t>Janečková</t>
  </si>
  <si>
    <t>březen</t>
  </si>
  <si>
    <t>duben</t>
  </si>
  <si>
    <t>Kowalewski</t>
  </si>
  <si>
    <t>květen</t>
  </si>
  <si>
    <t>červen</t>
  </si>
  <si>
    <t>červenec</t>
  </si>
  <si>
    <t>Očenášek</t>
  </si>
  <si>
    <t>číslo záznamu</t>
  </si>
  <si>
    <t>Druh zboží</t>
  </si>
  <si>
    <t>Odebrané jednotky</t>
  </si>
  <si>
    <t>Cena bez DPH</t>
  </si>
  <si>
    <t>DPH 19%</t>
  </si>
  <si>
    <t>Odběratele</t>
  </si>
  <si>
    <t>Cena s DPH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</si>
</sst>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3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44" fontId="0" fillId="0" borderId="0" xfId="1" applyFont="1"/>
    <xf numFmtId="1" fontId="0" fillId="0" borderId="0" xfId="0" applyNumberFormat="1"/>
    <xf numFmtId="14" fontId="0" fillId="0" borderId="0" xfId="0" applyNumberFormat="1"/>
    <xf numFmtId="20" fontId="0" fillId="0" borderId="0" xfId="0" applyNumberFormat="1"/>
    <xf numFmtId="44" fontId="0" fillId="0" borderId="0" xfId="0" applyNumberFormat="1"/>
    <xf numFmtId="44" fontId="2" fillId="0" borderId="0" xfId="1" applyFont="1"/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523874</xdr:colOff>
      <xdr:row>3</xdr:row>
      <xdr:rowOff>95249</xdr:rowOff>
    </xdr:from>
    <xdr:to>
      <xdr:col>12</xdr:col>
      <xdr:colOff>285750</xdr:colOff>
      <xdr:row>53</xdr:row>
      <xdr:rowOff>76200</xdr:rowOff>
    </xdr:to>
    <xdr:sp macro="" textlink="">
      <xdr:nvSpPr>
        <xdr:cNvPr id="2" name="TextovéPole 1"/>
        <xdr:cNvSpPr txBox="1"/>
      </xdr:nvSpPr>
      <xdr:spPr>
        <a:xfrm>
          <a:off x="1133474" y="581024"/>
          <a:ext cx="6467476" cy="8077201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  <a:t>funkce </a:t>
          </a:r>
          <a:r>
            <a:rPr lang="cs-CZ" sz="1400" b="1">
              <a:solidFill>
                <a:schemeClr val="dk1"/>
              </a:solidFill>
              <a:latin typeface="+mn-lt"/>
              <a:ea typeface="+mn-ea"/>
              <a:cs typeface="+mn-cs"/>
            </a:rPr>
            <a:t>DPRŮMĚR</a:t>
          </a:r>
          <a: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  <a:t/>
          </a:r>
          <a:b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  <a:t>vyžaduje</a:t>
          </a:r>
          <a:r>
            <a:rPr lang="cs-CZ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3 argumenty</a:t>
          </a:r>
          <a:br>
            <a:rPr lang="cs-CZ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cs-CZ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/>
          </a:r>
          <a:br>
            <a:rPr lang="cs-CZ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cs-CZ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/>
          </a:r>
          <a:br>
            <a:rPr lang="cs-CZ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  <a:t/>
          </a:r>
          <a:b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</a:br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cs-CZ" sz="1100" b="1"/>
        </a:p>
        <a:p>
          <a:endParaRPr lang="cs-CZ" sz="1100" b="1"/>
        </a:p>
        <a:p>
          <a:endParaRPr lang="cs-CZ" sz="1100" b="1"/>
        </a:p>
        <a:p>
          <a:endParaRPr lang="cs-CZ" sz="1100" b="1"/>
        </a:p>
        <a:p>
          <a:endParaRPr lang="cs-CZ" sz="1100" b="1"/>
        </a:p>
        <a:p>
          <a:endParaRPr lang="cs-CZ" sz="1100" b="1"/>
        </a:p>
        <a:p>
          <a:endParaRPr lang="cs-CZ" sz="1100" b="1"/>
        </a:p>
        <a:p>
          <a:endParaRPr lang="cs-CZ" sz="1100" b="1"/>
        </a:p>
        <a:p>
          <a:endParaRPr lang="cs-CZ" sz="1100" b="1"/>
        </a:p>
        <a:p>
          <a:endParaRPr lang="cs-CZ" sz="1100" b="1"/>
        </a:p>
        <a:p>
          <a:endParaRPr lang="cs-CZ" sz="1100" b="1"/>
        </a:p>
        <a:p>
          <a:endParaRPr lang="cs-CZ" sz="1100" b="1"/>
        </a:p>
        <a:p>
          <a:endParaRPr lang="cs-CZ" sz="1100" b="1"/>
        </a:p>
        <a:p>
          <a:endParaRPr lang="cs-CZ" sz="1100" b="1"/>
        </a:p>
        <a:p>
          <a:endParaRPr lang="cs-CZ" sz="1100" b="1"/>
        </a:p>
        <a:p>
          <a:endParaRPr lang="cs-CZ" sz="1100" b="1"/>
        </a:p>
      </xdr:txBody>
    </xdr:sp>
    <xdr:clientData/>
  </xdr:twoCellAnchor>
  <xdr:twoCellAnchor editAs="oneCell">
    <xdr:from>
      <xdr:col>2</xdr:col>
      <xdr:colOff>0</xdr:colOff>
      <xdr:row>6</xdr:row>
      <xdr:rowOff>114300</xdr:rowOff>
    </xdr:from>
    <xdr:to>
      <xdr:col>10</xdr:col>
      <xdr:colOff>581025</xdr:colOff>
      <xdr:row>23</xdr:row>
      <xdr:rowOff>76200</xdr:rowOff>
    </xdr:to>
    <xdr:pic>
      <xdr:nvPicPr>
        <xdr:cNvPr id="3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9200" y="1085850"/>
          <a:ext cx="5457825" cy="2714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19050</xdr:colOff>
      <xdr:row>24</xdr:row>
      <xdr:rowOff>66675</xdr:rowOff>
    </xdr:from>
    <xdr:to>
      <xdr:col>10</xdr:col>
      <xdr:colOff>590550</xdr:colOff>
      <xdr:row>41</xdr:row>
      <xdr:rowOff>28575</xdr:rowOff>
    </xdr:to>
    <xdr:pic>
      <xdr:nvPicPr>
        <xdr:cNvPr id="309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8250" y="3952875"/>
          <a:ext cx="5448300" cy="2714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19050</xdr:colOff>
      <xdr:row>41</xdr:row>
      <xdr:rowOff>142875</xdr:rowOff>
    </xdr:from>
    <xdr:to>
      <xdr:col>10</xdr:col>
      <xdr:colOff>590550</xdr:colOff>
      <xdr:row>58</xdr:row>
      <xdr:rowOff>104775</xdr:rowOff>
    </xdr:to>
    <xdr:pic>
      <xdr:nvPicPr>
        <xdr:cNvPr id="309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238250" y="6781800"/>
          <a:ext cx="5448300" cy="2714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66675</xdr:colOff>
      <xdr:row>8</xdr:row>
      <xdr:rowOff>28575</xdr:rowOff>
    </xdr:from>
    <xdr:to>
      <xdr:col>12</xdr:col>
      <xdr:colOff>66675</xdr:colOff>
      <xdr:row>27</xdr:row>
      <xdr:rowOff>152400</xdr:rowOff>
    </xdr:to>
    <xdr:cxnSp macro="">
      <xdr:nvCxnSpPr>
        <xdr:cNvPr id="7" name="Přímá spojovací šipka 6"/>
        <xdr:cNvCxnSpPr/>
      </xdr:nvCxnSpPr>
      <xdr:spPr>
        <a:xfrm rot="5400000">
          <a:off x="5781675" y="2924175"/>
          <a:ext cx="3200400" cy="0"/>
        </a:xfrm>
        <a:prstGeom prst="straightConnector1">
          <a:avLst/>
        </a:prstGeom>
        <a:ln w="349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209550</xdr:colOff>
      <xdr:row>21</xdr:row>
      <xdr:rowOff>123826</xdr:rowOff>
    </xdr:from>
    <xdr:to>
      <xdr:col>14</xdr:col>
      <xdr:colOff>219075</xdr:colOff>
      <xdr:row>23</xdr:row>
      <xdr:rowOff>114300</xdr:rowOff>
    </xdr:to>
    <xdr:sp macro="" textlink="">
      <xdr:nvSpPr>
        <xdr:cNvPr id="8" name="TextovéPole 7"/>
        <xdr:cNvSpPr txBox="1"/>
      </xdr:nvSpPr>
      <xdr:spPr>
        <a:xfrm>
          <a:off x="7524750" y="3524251"/>
          <a:ext cx="1228725" cy="314324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  <a:t>rolujte dolů!</a:t>
          </a:r>
          <a:endParaRPr lang="cs-CZ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4</xdr:row>
      <xdr:rowOff>114299</xdr:rowOff>
    </xdr:from>
    <xdr:to>
      <xdr:col>6</xdr:col>
      <xdr:colOff>342900</xdr:colOff>
      <xdr:row>20</xdr:row>
      <xdr:rowOff>152400</xdr:rowOff>
    </xdr:to>
    <xdr:sp macro="" textlink="">
      <xdr:nvSpPr>
        <xdr:cNvPr id="2" name="TextovéPole 1"/>
        <xdr:cNvSpPr txBox="1"/>
      </xdr:nvSpPr>
      <xdr:spPr>
        <a:xfrm>
          <a:off x="1323975" y="761999"/>
          <a:ext cx="3629025" cy="2628901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  <a:t>pro 3. argument Kritéria platí podobná pravidla jako pro Kriteriální tabulku v Rozšířeném filtru (téma  1.8)</a:t>
          </a:r>
          <a:b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  <a:t/>
          </a:r>
          <a:b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cs-CZ" b="1"/>
            <a:t>Kritéria</a:t>
          </a:r>
          <a:r>
            <a:rPr lang="cs-CZ"/>
            <a:t>   je oblast buněk, která obsahuje zadané podmínky. Jako kritérium můžete použít libovolnou oblast, která zahrnuje nejméně jeden popisek sloupce a nejméně jednu buňku pod popiskem sloupce určující podmínku sloupce.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0">
              <a:solidFill>
                <a:schemeClr val="dk1"/>
              </a:solidFill>
              <a:latin typeface="+mn-lt"/>
              <a:ea typeface="+mn-ea"/>
              <a:cs typeface="+mn-cs"/>
            </a:rPr>
            <a:t>(Kritéria jsou</a:t>
          </a:r>
          <a:r>
            <a:rPr lang="cs-CZ" sz="11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  zapsána mimo oblast buněk Databáze.)</a:t>
          </a:r>
          <a:endParaRPr lang="cs-CZ" b="0"/>
        </a:p>
        <a:p>
          <a:endParaRPr lang="cs-CZ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9</xdr:row>
      <xdr:rowOff>123826</xdr:rowOff>
    </xdr:from>
    <xdr:to>
      <xdr:col>5</xdr:col>
      <xdr:colOff>495300</xdr:colOff>
      <xdr:row>19</xdr:row>
      <xdr:rowOff>133350</xdr:rowOff>
    </xdr:to>
    <xdr:sp macro="" textlink="">
      <xdr:nvSpPr>
        <xdr:cNvPr id="2" name="TextovéPole 1"/>
        <xdr:cNvSpPr txBox="1"/>
      </xdr:nvSpPr>
      <xdr:spPr>
        <a:xfrm>
          <a:off x="190500" y="1619251"/>
          <a:ext cx="4457700" cy="1628774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  <a:t>v buňce C8 je volána funkce  DPRŮMĚR</a:t>
          </a:r>
          <a:b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  <a:t/>
          </a:r>
          <a:b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  <a:t/>
          </a:r>
          <a:b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  <a:t>=DPRŮMĚR(databáze!A1:H71;databáze!H1;'o argumentu Kritéria'!A1:G3)</a:t>
          </a:r>
          <a:br>
            <a:rPr lang="cs-CZ" sz="1100" b="1">
              <a:solidFill>
                <a:schemeClr val="dk1"/>
              </a:solidFill>
              <a:latin typeface="+mn-lt"/>
              <a:ea typeface="+mn-ea"/>
              <a:cs typeface="+mn-cs"/>
            </a:rPr>
          </a:br>
          <a:endParaRPr lang="cs-CZ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4"/>
  <sheetViews>
    <sheetView tabSelected="1" zoomScale="110" zoomScaleNormal="110" workbookViewId="0"/>
  </sheetViews>
  <sheetFormatPr defaultRowHeight="12.75"/>
  <cols>
    <col min="1" max="1" width="13.7109375" customWidth="1"/>
    <col min="2" max="2" width="15.42578125" customWidth="1"/>
    <col min="3" max="4" width="11.85546875" customWidth="1"/>
    <col min="5" max="5" width="16.7109375" bestFit="1" customWidth="1"/>
    <col min="6" max="6" width="14.28515625" customWidth="1"/>
    <col min="7" max="7" width="15" customWidth="1"/>
    <col min="8" max="8" width="14.5703125" bestFit="1" customWidth="1"/>
    <col min="9" max="9" width="13.7109375" customWidth="1"/>
    <col min="10" max="11" width="13.28515625" customWidth="1"/>
  </cols>
  <sheetData>
    <row r="1" spans="1:8">
      <c r="A1" t="s">
        <v>23</v>
      </c>
      <c r="B1" t="s">
        <v>0</v>
      </c>
      <c r="C1" t="s">
        <v>28</v>
      </c>
      <c r="D1" t="s">
        <v>24</v>
      </c>
      <c r="E1" t="s">
        <v>25</v>
      </c>
      <c r="F1" t="s">
        <v>26</v>
      </c>
      <c r="G1" t="s">
        <v>27</v>
      </c>
      <c r="H1" t="s">
        <v>29</v>
      </c>
    </row>
    <row r="2" spans="1:8">
      <c r="A2">
        <v>1</v>
      </c>
      <c r="B2" t="s">
        <v>1</v>
      </c>
      <c r="C2" t="s">
        <v>2</v>
      </c>
      <c r="D2" t="s">
        <v>3</v>
      </c>
      <c r="E2">
        <v>2861</v>
      </c>
      <c r="F2" s="1">
        <v>3147.1</v>
      </c>
      <c r="G2" s="5">
        <f>F2*0.19</f>
        <v>597.94899999999996</v>
      </c>
      <c r="H2" s="5">
        <f>F2+G2</f>
        <v>3745.049</v>
      </c>
    </row>
    <row r="3" spans="1:8">
      <c r="A3">
        <v>2</v>
      </c>
      <c r="B3" t="s">
        <v>1</v>
      </c>
      <c r="C3" t="s">
        <v>4</v>
      </c>
      <c r="D3" t="s">
        <v>5</v>
      </c>
      <c r="E3">
        <v>234</v>
      </c>
      <c r="F3" s="1">
        <v>351</v>
      </c>
      <c r="G3" s="5">
        <f t="shared" ref="G3:G66" si="0">F3*0.19</f>
        <v>66.69</v>
      </c>
      <c r="H3" s="5">
        <f t="shared" ref="H3:H66" si="1">F3+G3</f>
        <v>417.69</v>
      </c>
    </row>
    <row r="4" spans="1:8">
      <c r="A4">
        <v>3</v>
      </c>
      <c r="B4" t="s">
        <v>1</v>
      </c>
      <c r="C4" t="s">
        <v>6</v>
      </c>
      <c r="D4" t="s">
        <v>7</v>
      </c>
      <c r="E4">
        <v>1771</v>
      </c>
      <c r="F4" s="1">
        <v>138138</v>
      </c>
      <c r="G4" s="5">
        <f t="shared" si="0"/>
        <v>26246.22</v>
      </c>
      <c r="H4" s="5">
        <f t="shared" si="1"/>
        <v>164384.22</v>
      </c>
    </row>
    <row r="5" spans="1:8">
      <c r="A5">
        <v>4</v>
      </c>
      <c r="B5" t="s">
        <v>1</v>
      </c>
      <c r="C5" t="s">
        <v>8</v>
      </c>
      <c r="D5" t="s">
        <v>9</v>
      </c>
      <c r="E5">
        <v>744</v>
      </c>
      <c r="F5" s="1">
        <v>364.56</v>
      </c>
      <c r="G5" s="5">
        <f t="shared" si="0"/>
        <v>69.266400000000004</v>
      </c>
      <c r="H5" s="5">
        <f t="shared" si="1"/>
        <v>433.82640000000004</v>
      </c>
    </row>
    <row r="6" spans="1:8">
      <c r="A6">
        <v>5</v>
      </c>
      <c r="B6" t="s">
        <v>1</v>
      </c>
      <c r="C6" t="s">
        <v>4</v>
      </c>
      <c r="D6" t="s">
        <v>10</v>
      </c>
      <c r="E6">
        <v>5611</v>
      </c>
      <c r="F6" s="1">
        <v>16833</v>
      </c>
      <c r="G6" s="5">
        <f t="shared" si="0"/>
        <v>3198.27</v>
      </c>
      <c r="H6" s="5">
        <f t="shared" si="1"/>
        <v>20031.27</v>
      </c>
    </row>
    <row r="7" spans="1:8">
      <c r="A7">
        <v>6</v>
      </c>
      <c r="B7" t="s">
        <v>1</v>
      </c>
      <c r="C7" t="s">
        <v>8</v>
      </c>
      <c r="D7" t="s">
        <v>9</v>
      </c>
      <c r="E7">
        <v>5178</v>
      </c>
      <c r="F7" s="1">
        <v>2537.2199999999998</v>
      </c>
      <c r="G7" s="5">
        <f t="shared" si="0"/>
        <v>482.07179999999994</v>
      </c>
      <c r="H7" s="5">
        <f t="shared" si="1"/>
        <v>3019.2918</v>
      </c>
    </row>
    <row r="8" spans="1:8">
      <c r="A8">
        <v>7</v>
      </c>
      <c r="B8" t="s">
        <v>11</v>
      </c>
      <c r="C8" t="s">
        <v>2</v>
      </c>
      <c r="D8" t="s">
        <v>7</v>
      </c>
      <c r="E8">
        <v>5636</v>
      </c>
      <c r="F8" s="1">
        <v>439608</v>
      </c>
      <c r="G8" s="5">
        <f t="shared" si="0"/>
        <v>83525.52</v>
      </c>
      <c r="H8" s="5">
        <f t="shared" si="1"/>
        <v>523133.52</v>
      </c>
    </row>
    <row r="9" spans="1:8">
      <c r="A9">
        <v>8</v>
      </c>
      <c r="B9" t="s">
        <v>11</v>
      </c>
      <c r="C9" t="s">
        <v>12</v>
      </c>
      <c r="D9" t="s">
        <v>5</v>
      </c>
      <c r="E9">
        <v>4394</v>
      </c>
      <c r="F9" s="1">
        <v>6591</v>
      </c>
      <c r="G9" s="5">
        <f t="shared" si="0"/>
        <v>1252.29</v>
      </c>
      <c r="H9" s="5">
        <f t="shared" si="1"/>
        <v>7843.29</v>
      </c>
    </row>
    <row r="10" spans="1:8">
      <c r="A10">
        <v>9</v>
      </c>
      <c r="B10" t="s">
        <v>11</v>
      </c>
      <c r="C10" t="s">
        <v>13</v>
      </c>
      <c r="D10" t="s">
        <v>14</v>
      </c>
      <c r="E10">
        <v>124</v>
      </c>
      <c r="F10" s="1">
        <v>620</v>
      </c>
      <c r="G10" s="5">
        <f t="shared" si="0"/>
        <v>117.8</v>
      </c>
      <c r="H10" s="5">
        <f t="shared" si="1"/>
        <v>737.8</v>
      </c>
    </row>
    <row r="11" spans="1:8">
      <c r="A11">
        <v>10</v>
      </c>
      <c r="B11" t="s">
        <v>11</v>
      </c>
      <c r="C11" t="s">
        <v>4</v>
      </c>
      <c r="D11" t="s">
        <v>9</v>
      </c>
      <c r="E11">
        <v>5889</v>
      </c>
      <c r="F11" s="1">
        <v>2885.61</v>
      </c>
      <c r="G11" s="5">
        <f t="shared" si="0"/>
        <v>548.26589999999999</v>
      </c>
      <c r="H11" s="5">
        <f t="shared" si="1"/>
        <v>3433.8759</v>
      </c>
    </row>
    <row r="12" spans="1:8">
      <c r="A12">
        <v>11</v>
      </c>
      <c r="B12" t="s">
        <v>11</v>
      </c>
      <c r="C12" t="s">
        <v>4</v>
      </c>
      <c r="D12" t="s">
        <v>10</v>
      </c>
      <c r="E12">
        <v>8953</v>
      </c>
      <c r="F12" s="1">
        <v>26859</v>
      </c>
      <c r="G12" s="5">
        <f t="shared" si="0"/>
        <v>5103.21</v>
      </c>
      <c r="H12" s="5">
        <f t="shared" si="1"/>
        <v>31962.21</v>
      </c>
    </row>
    <row r="13" spans="1:8">
      <c r="A13">
        <v>12</v>
      </c>
      <c r="B13" t="s">
        <v>11</v>
      </c>
      <c r="C13" t="s">
        <v>6</v>
      </c>
      <c r="D13" t="s">
        <v>9</v>
      </c>
      <c r="E13">
        <v>2652</v>
      </c>
      <c r="F13" s="1">
        <v>1299.48</v>
      </c>
      <c r="G13" s="5">
        <f t="shared" si="0"/>
        <v>246.90120000000002</v>
      </c>
      <c r="H13" s="5">
        <f t="shared" si="1"/>
        <v>1546.3812</v>
      </c>
    </row>
    <row r="14" spans="1:8">
      <c r="A14">
        <v>13</v>
      </c>
      <c r="B14" t="s">
        <v>11</v>
      </c>
      <c r="C14" t="s">
        <v>8</v>
      </c>
      <c r="D14" t="s">
        <v>5</v>
      </c>
      <c r="E14">
        <v>7817</v>
      </c>
      <c r="F14" s="1">
        <v>11725.5</v>
      </c>
      <c r="G14" s="5">
        <f t="shared" si="0"/>
        <v>2227.8449999999998</v>
      </c>
      <c r="H14" s="5">
        <f t="shared" si="1"/>
        <v>13953.344999999999</v>
      </c>
    </row>
    <row r="15" spans="1:8">
      <c r="A15">
        <v>14</v>
      </c>
      <c r="B15" t="s">
        <v>11</v>
      </c>
      <c r="C15" t="s">
        <v>2</v>
      </c>
      <c r="D15" t="s">
        <v>9</v>
      </c>
      <c r="E15">
        <v>6344</v>
      </c>
      <c r="F15" s="1">
        <v>3108.56</v>
      </c>
      <c r="G15" s="5">
        <f t="shared" si="0"/>
        <v>590.62639999999999</v>
      </c>
      <c r="H15" s="5">
        <f t="shared" si="1"/>
        <v>3699.1864</v>
      </c>
    </row>
    <row r="16" spans="1:8">
      <c r="A16">
        <v>15</v>
      </c>
      <c r="B16" t="s">
        <v>11</v>
      </c>
      <c r="C16" t="s">
        <v>2</v>
      </c>
      <c r="D16" t="s">
        <v>14</v>
      </c>
      <c r="E16">
        <v>2933</v>
      </c>
      <c r="F16" s="1">
        <v>14665</v>
      </c>
      <c r="G16" s="5">
        <f t="shared" si="0"/>
        <v>2786.35</v>
      </c>
      <c r="H16" s="5">
        <f t="shared" si="1"/>
        <v>17451.349999999999</v>
      </c>
    </row>
    <row r="17" spans="1:8">
      <c r="A17">
        <v>16</v>
      </c>
      <c r="B17" t="s">
        <v>11</v>
      </c>
      <c r="C17" t="s">
        <v>2</v>
      </c>
      <c r="D17" t="s">
        <v>3</v>
      </c>
      <c r="E17">
        <v>6890</v>
      </c>
      <c r="F17" s="1">
        <v>7579</v>
      </c>
      <c r="G17" s="5">
        <f t="shared" si="0"/>
        <v>1440.01</v>
      </c>
      <c r="H17" s="5">
        <f t="shared" si="1"/>
        <v>9019.01</v>
      </c>
    </row>
    <row r="18" spans="1:8">
      <c r="A18">
        <v>17</v>
      </c>
      <c r="B18" t="s">
        <v>11</v>
      </c>
      <c r="C18" t="s">
        <v>15</v>
      </c>
      <c r="D18" t="s">
        <v>5</v>
      </c>
      <c r="E18">
        <v>230</v>
      </c>
      <c r="F18" s="1">
        <v>345</v>
      </c>
      <c r="G18" s="5">
        <f t="shared" si="0"/>
        <v>65.55</v>
      </c>
      <c r="H18" s="5">
        <f t="shared" si="1"/>
        <v>410.55</v>
      </c>
    </row>
    <row r="19" spans="1:8">
      <c r="A19">
        <v>18</v>
      </c>
      <c r="B19" t="s">
        <v>11</v>
      </c>
      <c r="C19" t="s">
        <v>4</v>
      </c>
      <c r="D19" t="s">
        <v>7</v>
      </c>
      <c r="E19">
        <v>3400</v>
      </c>
      <c r="F19" s="1">
        <v>265200</v>
      </c>
      <c r="G19" s="5">
        <f t="shared" si="0"/>
        <v>50388</v>
      </c>
      <c r="H19" s="5">
        <f t="shared" si="1"/>
        <v>315588</v>
      </c>
    </row>
    <row r="20" spans="1:8">
      <c r="A20">
        <v>19</v>
      </c>
      <c r="B20" t="s">
        <v>16</v>
      </c>
      <c r="C20" t="s">
        <v>6</v>
      </c>
      <c r="D20" t="s">
        <v>10</v>
      </c>
      <c r="E20">
        <v>2145</v>
      </c>
      <c r="F20" s="1">
        <v>6435</v>
      </c>
      <c r="G20" s="5">
        <f t="shared" si="0"/>
        <v>1222.6500000000001</v>
      </c>
      <c r="H20" s="5">
        <f t="shared" si="1"/>
        <v>7657.65</v>
      </c>
    </row>
    <row r="21" spans="1:8">
      <c r="A21">
        <v>20</v>
      </c>
      <c r="B21" t="s">
        <v>16</v>
      </c>
      <c r="C21" t="s">
        <v>2</v>
      </c>
      <c r="D21" t="s">
        <v>3</v>
      </c>
      <c r="E21">
        <v>1489</v>
      </c>
      <c r="F21" s="1">
        <v>1637.9</v>
      </c>
      <c r="G21" s="5">
        <f t="shared" si="0"/>
        <v>311.20100000000002</v>
      </c>
      <c r="H21" s="5">
        <f t="shared" si="1"/>
        <v>1949.1010000000001</v>
      </c>
    </row>
    <row r="22" spans="1:8">
      <c r="A22">
        <v>21</v>
      </c>
      <c r="B22" t="s">
        <v>16</v>
      </c>
      <c r="C22" t="s">
        <v>8</v>
      </c>
      <c r="D22" t="s">
        <v>3</v>
      </c>
      <c r="E22">
        <v>2544</v>
      </c>
      <c r="F22" s="1">
        <v>2798.4</v>
      </c>
      <c r="G22" s="5">
        <f t="shared" si="0"/>
        <v>531.69600000000003</v>
      </c>
      <c r="H22" s="5">
        <f t="shared" si="1"/>
        <v>3330.096</v>
      </c>
    </row>
    <row r="23" spans="1:8">
      <c r="A23">
        <v>22</v>
      </c>
      <c r="B23" t="s">
        <v>16</v>
      </c>
      <c r="C23" t="s">
        <v>15</v>
      </c>
      <c r="D23" t="s">
        <v>14</v>
      </c>
      <c r="E23">
        <v>3652</v>
      </c>
      <c r="F23" s="1">
        <v>18260</v>
      </c>
      <c r="G23" s="5">
        <f t="shared" si="0"/>
        <v>3469.4</v>
      </c>
      <c r="H23" s="5">
        <f t="shared" si="1"/>
        <v>21729.4</v>
      </c>
    </row>
    <row r="24" spans="1:8">
      <c r="A24">
        <v>23</v>
      </c>
      <c r="B24" t="s">
        <v>16</v>
      </c>
      <c r="C24" t="s">
        <v>2</v>
      </c>
      <c r="D24" t="s">
        <v>7</v>
      </c>
      <c r="E24">
        <v>1258</v>
      </c>
      <c r="F24" s="1">
        <v>98124</v>
      </c>
      <c r="G24" s="5">
        <f t="shared" si="0"/>
        <v>18643.560000000001</v>
      </c>
      <c r="H24" s="5">
        <f t="shared" si="1"/>
        <v>116767.56</v>
      </c>
    </row>
    <row r="25" spans="1:8">
      <c r="A25">
        <v>24</v>
      </c>
      <c r="B25" t="s">
        <v>17</v>
      </c>
      <c r="C25" t="s">
        <v>4</v>
      </c>
      <c r="D25" t="s">
        <v>9</v>
      </c>
      <c r="E25">
        <v>211</v>
      </c>
      <c r="F25" s="1">
        <v>103.39</v>
      </c>
      <c r="G25" s="5">
        <f t="shared" si="0"/>
        <v>19.644100000000002</v>
      </c>
      <c r="H25" s="5">
        <f t="shared" si="1"/>
        <v>123.0341</v>
      </c>
    </row>
    <row r="26" spans="1:8">
      <c r="A26">
        <v>25</v>
      </c>
      <c r="B26" t="s">
        <v>17</v>
      </c>
      <c r="C26" t="s">
        <v>2</v>
      </c>
      <c r="D26" t="s">
        <v>7</v>
      </c>
      <c r="E26">
        <v>2368</v>
      </c>
      <c r="F26" s="1">
        <v>184704</v>
      </c>
      <c r="G26" s="5">
        <f t="shared" si="0"/>
        <v>35093.760000000002</v>
      </c>
      <c r="H26" s="5">
        <f t="shared" si="1"/>
        <v>219797.76000000001</v>
      </c>
    </row>
    <row r="27" spans="1:8">
      <c r="A27">
        <v>26</v>
      </c>
      <c r="B27" t="s">
        <v>17</v>
      </c>
      <c r="C27" t="s">
        <v>18</v>
      </c>
      <c r="D27" t="s">
        <v>9</v>
      </c>
      <c r="E27">
        <v>8935</v>
      </c>
      <c r="F27" s="1">
        <v>4378.1499999999996</v>
      </c>
      <c r="G27" s="5">
        <f t="shared" si="0"/>
        <v>831.84849999999994</v>
      </c>
      <c r="H27" s="5">
        <f t="shared" si="1"/>
        <v>5209.9984999999997</v>
      </c>
    </row>
    <row r="28" spans="1:8">
      <c r="A28">
        <v>27</v>
      </c>
      <c r="B28" t="s">
        <v>17</v>
      </c>
      <c r="C28" t="s">
        <v>4</v>
      </c>
      <c r="D28" t="s">
        <v>5</v>
      </c>
      <c r="E28">
        <v>4512</v>
      </c>
      <c r="F28" s="1">
        <v>6768</v>
      </c>
      <c r="G28" s="5">
        <f t="shared" si="0"/>
        <v>1285.92</v>
      </c>
      <c r="H28" s="5">
        <f t="shared" si="1"/>
        <v>8053.92</v>
      </c>
    </row>
    <row r="29" spans="1:8">
      <c r="A29">
        <v>28</v>
      </c>
      <c r="B29" t="s">
        <v>17</v>
      </c>
      <c r="C29" t="s">
        <v>15</v>
      </c>
      <c r="D29" t="s">
        <v>14</v>
      </c>
      <c r="E29">
        <v>158</v>
      </c>
      <c r="F29" s="1">
        <v>790</v>
      </c>
      <c r="G29" s="5">
        <f t="shared" si="0"/>
        <v>150.1</v>
      </c>
      <c r="H29" s="5">
        <f t="shared" si="1"/>
        <v>940.1</v>
      </c>
    </row>
    <row r="30" spans="1:8">
      <c r="A30">
        <v>29</v>
      </c>
      <c r="B30" t="s">
        <v>17</v>
      </c>
      <c r="C30" t="s">
        <v>13</v>
      </c>
      <c r="D30" t="s">
        <v>7</v>
      </c>
      <c r="E30">
        <v>3614</v>
      </c>
      <c r="F30" s="1">
        <v>281892</v>
      </c>
      <c r="G30" s="5">
        <f t="shared" si="0"/>
        <v>53559.48</v>
      </c>
      <c r="H30" s="5">
        <f t="shared" si="1"/>
        <v>335451.48</v>
      </c>
    </row>
    <row r="31" spans="1:8">
      <c r="A31">
        <v>30</v>
      </c>
      <c r="B31" t="s">
        <v>17</v>
      </c>
      <c r="C31" t="s">
        <v>15</v>
      </c>
      <c r="D31" t="s">
        <v>5</v>
      </c>
      <c r="E31">
        <v>1254</v>
      </c>
      <c r="F31" s="1">
        <v>1881</v>
      </c>
      <c r="G31" s="5">
        <f t="shared" si="0"/>
        <v>357.39</v>
      </c>
      <c r="H31" s="5">
        <f t="shared" si="1"/>
        <v>2238.39</v>
      </c>
    </row>
    <row r="32" spans="1:8">
      <c r="A32">
        <v>31</v>
      </c>
      <c r="B32" t="s">
        <v>17</v>
      </c>
      <c r="C32" t="s">
        <v>8</v>
      </c>
      <c r="D32" t="s">
        <v>14</v>
      </c>
      <c r="E32">
        <v>6996</v>
      </c>
      <c r="F32" s="1">
        <v>9854.25</v>
      </c>
      <c r="G32" s="5">
        <f t="shared" si="0"/>
        <v>1872.3075000000001</v>
      </c>
      <c r="H32" s="5">
        <f t="shared" si="1"/>
        <v>11726.557500000001</v>
      </c>
    </row>
    <row r="33" spans="1:8">
      <c r="A33">
        <v>32</v>
      </c>
      <c r="B33" t="s">
        <v>17</v>
      </c>
      <c r="C33" t="s">
        <v>12</v>
      </c>
      <c r="D33" t="s">
        <v>7</v>
      </c>
      <c r="E33">
        <v>241</v>
      </c>
      <c r="F33" s="1">
        <v>18798</v>
      </c>
      <c r="G33" s="5">
        <f t="shared" si="0"/>
        <v>3571.62</v>
      </c>
      <c r="H33" s="5">
        <f t="shared" si="1"/>
        <v>22369.62</v>
      </c>
    </row>
    <row r="34" spans="1:8">
      <c r="A34">
        <v>33</v>
      </c>
      <c r="B34" t="s">
        <v>17</v>
      </c>
      <c r="C34" t="s">
        <v>4</v>
      </c>
      <c r="D34" t="s">
        <v>3</v>
      </c>
      <c r="E34">
        <v>6632</v>
      </c>
      <c r="F34" s="1">
        <v>7295.2</v>
      </c>
      <c r="G34" s="5">
        <f t="shared" si="0"/>
        <v>1386.088</v>
      </c>
      <c r="H34" s="5">
        <f t="shared" si="1"/>
        <v>8681.2880000000005</v>
      </c>
    </row>
    <row r="35" spans="1:8">
      <c r="A35">
        <v>34</v>
      </c>
      <c r="B35" t="s">
        <v>17</v>
      </c>
      <c r="C35" t="s">
        <v>12</v>
      </c>
      <c r="D35" t="s">
        <v>7</v>
      </c>
      <c r="E35">
        <v>1424</v>
      </c>
      <c r="F35" s="1">
        <v>111072</v>
      </c>
      <c r="G35" s="5">
        <f t="shared" si="0"/>
        <v>21103.68</v>
      </c>
      <c r="H35" s="5">
        <f t="shared" si="1"/>
        <v>132175.67999999999</v>
      </c>
    </row>
    <row r="36" spans="1:8">
      <c r="A36">
        <v>35</v>
      </c>
      <c r="B36" t="s">
        <v>17</v>
      </c>
      <c r="C36" t="s">
        <v>4</v>
      </c>
      <c r="D36" t="s">
        <v>7</v>
      </c>
      <c r="E36">
        <v>362</v>
      </c>
      <c r="F36" s="1">
        <v>28236</v>
      </c>
      <c r="G36" s="5">
        <f t="shared" si="0"/>
        <v>5364.84</v>
      </c>
      <c r="H36" s="5">
        <f t="shared" si="1"/>
        <v>33600.839999999997</v>
      </c>
    </row>
    <row r="37" spans="1:8">
      <c r="A37">
        <v>36</v>
      </c>
      <c r="B37" t="s">
        <v>17</v>
      </c>
      <c r="C37" t="s">
        <v>18</v>
      </c>
      <c r="D37" t="s">
        <v>10</v>
      </c>
      <c r="E37" s="2">
        <v>1553.63</v>
      </c>
      <c r="F37" s="1">
        <v>4660.8900000000003</v>
      </c>
      <c r="G37" s="5">
        <f t="shared" si="0"/>
        <v>885.56910000000005</v>
      </c>
      <c r="H37" s="5">
        <f t="shared" si="1"/>
        <v>5546.4591</v>
      </c>
    </row>
    <row r="38" spans="1:8">
      <c r="A38">
        <v>37</v>
      </c>
      <c r="B38" t="s">
        <v>17</v>
      </c>
      <c r="C38" t="s">
        <v>8</v>
      </c>
      <c r="D38" t="s">
        <v>5</v>
      </c>
      <c r="E38" s="2">
        <v>260.58499999999998</v>
      </c>
      <c r="F38" s="1">
        <v>390.8775</v>
      </c>
      <c r="G38" s="5">
        <f t="shared" si="0"/>
        <v>74.266724999999994</v>
      </c>
      <c r="H38" s="5">
        <f t="shared" si="1"/>
        <v>465.14422500000001</v>
      </c>
    </row>
    <row r="39" spans="1:8">
      <c r="A39">
        <v>38</v>
      </c>
      <c r="B39" t="s">
        <v>17</v>
      </c>
      <c r="C39" t="s">
        <v>15</v>
      </c>
      <c r="D39" t="s">
        <v>5</v>
      </c>
      <c r="E39" s="2">
        <v>2924.48</v>
      </c>
      <c r="F39" s="1">
        <v>4386.72</v>
      </c>
      <c r="G39" s="5">
        <f t="shared" si="0"/>
        <v>833.47680000000003</v>
      </c>
      <c r="H39" s="5">
        <f t="shared" si="1"/>
        <v>5220.1968000000006</v>
      </c>
    </row>
    <row r="40" spans="1:8">
      <c r="A40">
        <v>39</v>
      </c>
      <c r="B40" t="s">
        <v>17</v>
      </c>
      <c r="C40" t="s">
        <v>6</v>
      </c>
      <c r="D40" t="s">
        <v>10</v>
      </c>
      <c r="E40" s="2">
        <v>11034.725</v>
      </c>
      <c r="F40" s="1">
        <v>33104.175000000003</v>
      </c>
      <c r="G40" s="5">
        <f t="shared" si="0"/>
        <v>6289.7932500000006</v>
      </c>
      <c r="H40" s="5">
        <f t="shared" si="1"/>
        <v>39393.968250000005</v>
      </c>
    </row>
    <row r="41" spans="1:8">
      <c r="A41">
        <v>40</v>
      </c>
      <c r="B41" t="s">
        <v>17</v>
      </c>
      <c r="C41" t="s">
        <v>6</v>
      </c>
      <c r="D41" t="s">
        <v>3</v>
      </c>
      <c r="E41" s="2">
        <v>5572.32</v>
      </c>
      <c r="F41" s="1">
        <v>6129.5520000000006</v>
      </c>
      <c r="G41" s="5">
        <f t="shared" si="0"/>
        <v>1164.6148800000001</v>
      </c>
      <c r="H41" s="5">
        <f t="shared" si="1"/>
        <v>7294.1668800000007</v>
      </c>
    </row>
    <row r="42" spans="1:8">
      <c r="A42">
        <v>41</v>
      </c>
      <c r="B42" t="s">
        <v>17</v>
      </c>
      <c r="C42" t="s">
        <v>12</v>
      </c>
      <c r="D42" t="s">
        <v>3</v>
      </c>
      <c r="E42" s="2">
        <v>195.13</v>
      </c>
      <c r="F42" s="1">
        <v>214.643</v>
      </c>
      <c r="G42" s="5">
        <f t="shared" si="0"/>
        <v>40.782170000000001</v>
      </c>
      <c r="H42" s="5">
        <f t="shared" si="1"/>
        <v>255.42517000000001</v>
      </c>
    </row>
    <row r="43" spans="1:8">
      <c r="A43">
        <v>42</v>
      </c>
      <c r="B43" t="s">
        <v>17</v>
      </c>
      <c r="C43" t="s">
        <v>8</v>
      </c>
      <c r="D43" t="s">
        <v>7</v>
      </c>
      <c r="E43" s="2">
        <v>4463.29</v>
      </c>
      <c r="F43" s="1">
        <v>348136.62</v>
      </c>
      <c r="G43" s="5">
        <f t="shared" si="0"/>
        <v>66145.957800000004</v>
      </c>
      <c r="H43" s="5">
        <f t="shared" si="1"/>
        <v>414282.57779999997</v>
      </c>
    </row>
    <row r="44" spans="1:8">
      <c r="A44">
        <v>43</v>
      </c>
      <c r="B44" t="s">
        <v>17</v>
      </c>
      <c r="C44" t="s">
        <v>8</v>
      </c>
      <c r="D44" t="s">
        <v>5</v>
      </c>
      <c r="E44" s="2">
        <v>1548.69</v>
      </c>
      <c r="F44" s="1">
        <v>2323.0349999999999</v>
      </c>
      <c r="G44" s="5">
        <f t="shared" si="0"/>
        <v>441.37664999999998</v>
      </c>
      <c r="H44" s="5">
        <f t="shared" si="1"/>
        <v>2764.41165</v>
      </c>
    </row>
    <row r="45" spans="1:8">
      <c r="A45">
        <v>44</v>
      </c>
      <c r="B45" t="s">
        <v>17</v>
      </c>
      <c r="C45" t="s">
        <v>15</v>
      </c>
      <c r="D45" t="s">
        <v>14</v>
      </c>
      <c r="E45" s="2">
        <v>8640.06</v>
      </c>
      <c r="F45" s="1">
        <v>12650.4</v>
      </c>
      <c r="G45" s="5">
        <f t="shared" si="0"/>
        <v>2403.576</v>
      </c>
      <c r="H45" s="5">
        <f t="shared" si="1"/>
        <v>15053.975999999999</v>
      </c>
    </row>
    <row r="46" spans="1:8">
      <c r="A46">
        <v>45</v>
      </c>
      <c r="B46" t="s">
        <v>19</v>
      </c>
      <c r="C46" t="s">
        <v>13</v>
      </c>
      <c r="D46" t="s">
        <v>14</v>
      </c>
      <c r="E46" s="2">
        <v>297.63499999999999</v>
      </c>
      <c r="F46" s="1">
        <v>1488.175</v>
      </c>
      <c r="G46" s="5">
        <f t="shared" si="0"/>
        <v>282.75324999999998</v>
      </c>
      <c r="H46" s="5">
        <f t="shared" si="1"/>
        <v>1770.9282499999999</v>
      </c>
    </row>
    <row r="47" spans="1:8">
      <c r="A47">
        <v>46</v>
      </c>
      <c r="B47" t="s">
        <v>19</v>
      </c>
      <c r="C47" t="s">
        <v>4</v>
      </c>
      <c r="D47" t="s">
        <v>3</v>
      </c>
      <c r="E47" s="2">
        <v>8190.52</v>
      </c>
      <c r="F47" s="1">
        <v>9009.5720000000019</v>
      </c>
      <c r="G47" s="5">
        <f t="shared" si="0"/>
        <v>1711.8186800000003</v>
      </c>
      <c r="H47" s="5">
        <f t="shared" si="1"/>
        <v>10721.390680000002</v>
      </c>
    </row>
    <row r="48" spans="1:8">
      <c r="A48">
        <v>47</v>
      </c>
      <c r="B48" t="s">
        <v>19</v>
      </c>
      <c r="C48" t="s">
        <v>18</v>
      </c>
      <c r="D48" t="s">
        <v>9</v>
      </c>
      <c r="E48" s="2">
        <v>1758.64</v>
      </c>
      <c r="F48" s="1">
        <v>861.73360000000002</v>
      </c>
      <c r="G48" s="5">
        <f t="shared" si="0"/>
        <v>163.72938400000001</v>
      </c>
      <c r="H48" s="5">
        <f t="shared" si="1"/>
        <v>1025.462984</v>
      </c>
    </row>
    <row r="49" spans="1:8">
      <c r="A49">
        <v>48</v>
      </c>
      <c r="B49" t="s">
        <v>19</v>
      </c>
      <c r="C49" t="s">
        <v>2</v>
      </c>
      <c r="D49" t="s">
        <v>9</v>
      </c>
      <c r="E49" s="2">
        <v>447.07</v>
      </c>
      <c r="F49" s="1">
        <v>219.0643</v>
      </c>
      <c r="G49" s="5">
        <f t="shared" si="0"/>
        <v>41.622216999999999</v>
      </c>
      <c r="H49" s="5">
        <f t="shared" si="1"/>
        <v>260.68651699999998</v>
      </c>
    </row>
    <row r="50" spans="1:8">
      <c r="A50">
        <v>49</v>
      </c>
      <c r="B50" t="s">
        <v>19</v>
      </c>
      <c r="C50" t="s">
        <v>4</v>
      </c>
      <c r="D50" t="s">
        <v>7</v>
      </c>
      <c r="E50" s="2">
        <v>941.10979999999995</v>
      </c>
      <c r="F50" s="1">
        <v>73406.564400000003</v>
      </c>
      <c r="G50" s="5">
        <f t="shared" si="0"/>
        <v>13947.247236000001</v>
      </c>
      <c r="H50" s="5">
        <f t="shared" si="1"/>
        <v>87353.811635999999</v>
      </c>
    </row>
    <row r="51" spans="1:8">
      <c r="A51">
        <v>50</v>
      </c>
      <c r="B51" t="s">
        <v>19</v>
      </c>
      <c r="C51" t="s">
        <v>4</v>
      </c>
      <c r="D51" t="s">
        <v>10</v>
      </c>
      <c r="E51" s="2">
        <v>157.84909999999999</v>
      </c>
      <c r="F51" s="1">
        <v>473.54729999999995</v>
      </c>
      <c r="G51" s="5">
        <f t="shared" si="0"/>
        <v>89.973986999999994</v>
      </c>
      <c r="H51" s="5">
        <f t="shared" si="1"/>
        <v>563.52128699999992</v>
      </c>
    </row>
    <row r="52" spans="1:8">
      <c r="A52">
        <v>51</v>
      </c>
      <c r="B52" t="s">
        <v>19</v>
      </c>
      <c r="C52" t="s">
        <v>18</v>
      </c>
      <c r="D52" t="s">
        <v>7</v>
      </c>
      <c r="E52" s="2">
        <v>1771.5008</v>
      </c>
      <c r="F52" s="1">
        <v>138177.0624</v>
      </c>
      <c r="G52" s="5">
        <f t="shared" si="0"/>
        <v>26253.641855999998</v>
      </c>
      <c r="H52" s="5">
        <f t="shared" si="1"/>
        <v>164430.704256</v>
      </c>
    </row>
    <row r="53" spans="1:8">
      <c r="A53">
        <v>52</v>
      </c>
      <c r="B53" t="s">
        <v>19</v>
      </c>
      <c r="C53" t="s">
        <v>12</v>
      </c>
      <c r="D53" t="s">
        <v>10</v>
      </c>
      <c r="E53" s="2">
        <v>6684.2735000000002</v>
      </c>
      <c r="F53" s="1">
        <v>20052.820500000002</v>
      </c>
      <c r="G53" s="5">
        <f t="shared" si="0"/>
        <v>3810.0358950000004</v>
      </c>
      <c r="H53" s="5">
        <f t="shared" si="1"/>
        <v>23862.856395000003</v>
      </c>
    </row>
    <row r="54" spans="1:8">
      <c r="A54">
        <v>53</v>
      </c>
      <c r="B54" t="s">
        <v>19</v>
      </c>
      <c r="C54" t="s">
        <v>8</v>
      </c>
      <c r="D54" t="s">
        <v>9</v>
      </c>
      <c r="E54" s="2">
        <v>3375.4272000000001</v>
      </c>
      <c r="F54" s="1">
        <v>1653.9593279999999</v>
      </c>
      <c r="G54" s="5">
        <f t="shared" si="0"/>
        <v>314.25227231999997</v>
      </c>
      <c r="H54" s="5">
        <f t="shared" si="1"/>
        <v>1968.2116003199999</v>
      </c>
    </row>
    <row r="55" spans="1:8">
      <c r="A55">
        <v>54</v>
      </c>
      <c r="B55" t="s">
        <v>19</v>
      </c>
      <c r="C55" t="s">
        <v>12</v>
      </c>
      <c r="D55" t="s">
        <v>7</v>
      </c>
      <c r="E55" s="2">
        <v>118.1998</v>
      </c>
      <c r="F55" s="1">
        <v>9219.5843999999997</v>
      </c>
      <c r="G55" s="5">
        <f t="shared" si="0"/>
        <v>1751.7210359999999</v>
      </c>
      <c r="H55" s="5">
        <f t="shared" si="1"/>
        <v>10971.305435999999</v>
      </c>
    </row>
    <row r="56" spans="1:8">
      <c r="A56">
        <v>55</v>
      </c>
      <c r="B56" t="s">
        <v>19</v>
      </c>
      <c r="C56" t="s">
        <v>15</v>
      </c>
      <c r="D56" t="s">
        <v>14</v>
      </c>
      <c r="E56" s="2">
        <v>2703.6334000000002</v>
      </c>
      <c r="F56" s="1">
        <v>13518.167000000001</v>
      </c>
      <c r="G56" s="5">
        <f t="shared" si="0"/>
        <v>2568.4517300000002</v>
      </c>
      <c r="H56" s="5">
        <f t="shared" si="1"/>
        <v>16086.618730000002</v>
      </c>
    </row>
    <row r="57" spans="1:8">
      <c r="A57">
        <v>56</v>
      </c>
      <c r="B57" t="s">
        <v>20</v>
      </c>
      <c r="C57" t="s">
        <v>2</v>
      </c>
      <c r="D57" t="s">
        <v>7</v>
      </c>
      <c r="E57" s="2">
        <v>938.11739999999998</v>
      </c>
      <c r="F57" s="1">
        <v>73173.157200000001</v>
      </c>
      <c r="G57" s="5">
        <f t="shared" si="0"/>
        <v>13902.899868</v>
      </c>
      <c r="H57" s="5">
        <f t="shared" si="1"/>
        <v>87076.057067999995</v>
      </c>
    </row>
    <row r="58" spans="1:8">
      <c r="A58">
        <v>57</v>
      </c>
      <c r="B58" t="s">
        <v>20</v>
      </c>
      <c r="C58" t="s">
        <v>8</v>
      </c>
      <c r="D58" t="s">
        <v>10</v>
      </c>
      <c r="E58" s="2">
        <v>5233.7075999999997</v>
      </c>
      <c r="F58" s="1">
        <v>15701.122799999999</v>
      </c>
      <c r="G58" s="5">
        <f t="shared" si="0"/>
        <v>2983.2133319999998</v>
      </c>
      <c r="H58" s="5">
        <f t="shared" si="1"/>
        <v>18684.336132</v>
      </c>
    </row>
    <row r="59" spans="1:8">
      <c r="A59">
        <v>58</v>
      </c>
      <c r="B59" t="s">
        <v>20</v>
      </c>
      <c r="C59" t="s">
        <v>15</v>
      </c>
      <c r="D59" t="s">
        <v>9</v>
      </c>
      <c r="E59" s="2">
        <v>180.2921</v>
      </c>
      <c r="F59" s="1">
        <v>88.343129000000005</v>
      </c>
      <c r="G59" s="5">
        <f t="shared" si="0"/>
        <v>16.78519451</v>
      </c>
      <c r="H59" s="5">
        <f t="shared" si="1"/>
        <v>105.12832351</v>
      </c>
    </row>
    <row r="60" spans="1:8">
      <c r="A60">
        <v>59</v>
      </c>
      <c r="B60" t="s">
        <v>20</v>
      </c>
      <c r="C60" t="s">
        <v>6</v>
      </c>
      <c r="D60" t="s">
        <v>5</v>
      </c>
      <c r="E60" s="2">
        <v>4961.3991999999998</v>
      </c>
      <c r="F60" s="1">
        <v>7442.0987999999998</v>
      </c>
      <c r="G60" s="5">
        <f t="shared" si="0"/>
        <v>1413.9987719999999</v>
      </c>
      <c r="H60" s="5">
        <f t="shared" si="1"/>
        <v>8856.0975719999988</v>
      </c>
    </row>
    <row r="61" spans="1:8">
      <c r="A61">
        <v>60</v>
      </c>
      <c r="B61" t="s">
        <v>20</v>
      </c>
      <c r="C61" t="s">
        <v>6</v>
      </c>
      <c r="D61" t="s">
        <v>7</v>
      </c>
      <c r="E61" s="2">
        <v>1065.2944</v>
      </c>
      <c r="F61" s="1">
        <v>83092.963199999998</v>
      </c>
      <c r="G61" s="5">
        <f t="shared" si="0"/>
        <v>15787.663008</v>
      </c>
      <c r="H61" s="5">
        <f t="shared" si="1"/>
        <v>98880.626208000001</v>
      </c>
    </row>
    <row r="62" spans="1:8">
      <c r="A62">
        <v>61</v>
      </c>
      <c r="B62" t="s">
        <v>20</v>
      </c>
      <c r="C62" t="s">
        <v>13</v>
      </c>
      <c r="D62" t="s">
        <v>5</v>
      </c>
      <c r="E62" s="2">
        <v>270.81220000000002</v>
      </c>
      <c r="F62" s="1">
        <v>406.2183</v>
      </c>
      <c r="G62" s="5">
        <f t="shared" si="0"/>
        <v>77.181477000000001</v>
      </c>
      <c r="H62" s="5">
        <f t="shared" si="1"/>
        <v>483.39977699999997</v>
      </c>
    </row>
    <row r="63" spans="1:8">
      <c r="A63">
        <v>62</v>
      </c>
      <c r="B63" t="s">
        <v>20</v>
      </c>
      <c r="C63" t="s">
        <v>4</v>
      </c>
      <c r="D63" t="s">
        <v>3</v>
      </c>
      <c r="E63" s="2">
        <v>1237.8720000000001</v>
      </c>
      <c r="F63" s="1">
        <v>1361.6592000000003</v>
      </c>
      <c r="G63" s="5">
        <f t="shared" si="0"/>
        <v>258.71524800000003</v>
      </c>
      <c r="H63" s="5">
        <f t="shared" si="1"/>
        <v>1620.3744480000003</v>
      </c>
    </row>
    <row r="64" spans="1:8">
      <c r="A64">
        <v>63</v>
      </c>
      <c r="B64" t="s">
        <v>20</v>
      </c>
      <c r="C64" t="s">
        <v>8</v>
      </c>
      <c r="D64" t="s">
        <v>7</v>
      </c>
      <c r="E64" s="2">
        <v>207.624</v>
      </c>
      <c r="F64" s="1">
        <v>16194.672</v>
      </c>
      <c r="G64" s="5">
        <f t="shared" si="0"/>
        <v>3076.9876800000002</v>
      </c>
      <c r="H64" s="5">
        <f t="shared" si="1"/>
        <v>19271.659680000001</v>
      </c>
    </row>
    <row r="65" spans="1:8">
      <c r="A65">
        <v>64</v>
      </c>
      <c r="B65" t="s">
        <v>20</v>
      </c>
      <c r="C65" t="s">
        <v>6</v>
      </c>
      <c r="D65" t="s">
        <v>14</v>
      </c>
      <c r="E65" s="2">
        <v>2330.1120000000001</v>
      </c>
      <c r="F65" s="1">
        <v>11650.56</v>
      </c>
      <c r="G65" s="5">
        <f t="shared" si="0"/>
        <v>2213.6064000000001</v>
      </c>
      <c r="H65" s="5">
        <f t="shared" si="1"/>
        <v>13864.1664</v>
      </c>
    </row>
    <row r="66" spans="1:8">
      <c r="A66">
        <v>65</v>
      </c>
      <c r="B66" t="s">
        <v>20</v>
      </c>
      <c r="C66" t="s">
        <v>12</v>
      </c>
      <c r="D66" t="s">
        <v>3</v>
      </c>
      <c r="E66" s="2">
        <v>8792.0400000000009</v>
      </c>
      <c r="F66" s="1">
        <v>9671.2440000000024</v>
      </c>
      <c r="G66" s="5">
        <f t="shared" si="0"/>
        <v>1837.5363600000005</v>
      </c>
      <c r="H66" s="5">
        <f t="shared" si="1"/>
        <v>11508.780360000002</v>
      </c>
    </row>
    <row r="67" spans="1:8">
      <c r="A67">
        <v>66</v>
      </c>
      <c r="B67" t="s">
        <v>20</v>
      </c>
      <c r="C67" t="s">
        <v>4</v>
      </c>
      <c r="D67" t="s">
        <v>5</v>
      </c>
      <c r="E67" s="2">
        <v>4439.808</v>
      </c>
      <c r="F67" s="1">
        <v>6659.7119999999995</v>
      </c>
      <c r="G67" s="5">
        <f>F67*0.19</f>
        <v>1265.34528</v>
      </c>
      <c r="H67" s="5">
        <f>F67+G67</f>
        <v>7925.0572799999991</v>
      </c>
    </row>
    <row r="68" spans="1:8">
      <c r="A68">
        <v>67</v>
      </c>
      <c r="B68" t="s">
        <v>20</v>
      </c>
      <c r="C68" t="s">
        <v>18</v>
      </c>
      <c r="D68" t="s">
        <v>10</v>
      </c>
      <c r="E68" s="2">
        <v>155.47200000000001</v>
      </c>
      <c r="F68" s="1">
        <v>466.41600000000005</v>
      </c>
      <c r="G68" s="5">
        <f>F68*0.19</f>
        <v>88.619040000000012</v>
      </c>
      <c r="H68" s="5">
        <f>F68+G68</f>
        <v>555.03504000000009</v>
      </c>
    </row>
    <row r="69" spans="1:8">
      <c r="A69">
        <v>68</v>
      </c>
      <c r="B69" t="s">
        <v>20</v>
      </c>
      <c r="C69" t="s">
        <v>15</v>
      </c>
      <c r="D69" t="s">
        <v>3</v>
      </c>
      <c r="E69" s="2">
        <v>3556.1759999999999</v>
      </c>
      <c r="F69" s="1">
        <v>3911.7936000000004</v>
      </c>
      <c r="G69" s="5">
        <f>F69*0.19</f>
        <v>743.24078400000008</v>
      </c>
      <c r="H69" s="5">
        <f>F69+G69</f>
        <v>4655.0343840000005</v>
      </c>
    </row>
    <row r="70" spans="1:8">
      <c r="A70">
        <v>69</v>
      </c>
      <c r="B70" t="s">
        <v>20</v>
      </c>
      <c r="C70" t="s">
        <v>6</v>
      </c>
      <c r="D70" t="s">
        <v>10</v>
      </c>
      <c r="E70" s="2">
        <v>1233.9359999999999</v>
      </c>
      <c r="F70" s="1">
        <v>3701.808</v>
      </c>
      <c r="G70" s="5">
        <f>F70*0.19</f>
        <v>703.34352000000001</v>
      </c>
      <c r="H70" s="5">
        <f>F70+G70</f>
        <v>4405.1515200000003</v>
      </c>
    </row>
    <row r="71" spans="1:8">
      <c r="A71">
        <v>70</v>
      </c>
      <c r="B71" t="s">
        <v>21</v>
      </c>
      <c r="C71" t="s">
        <v>22</v>
      </c>
      <c r="D71" t="s">
        <v>14</v>
      </c>
      <c r="E71" s="2">
        <v>10</v>
      </c>
      <c r="F71" s="1">
        <v>1500.6</v>
      </c>
      <c r="G71" s="5">
        <f>F71*0.19</f>
        <v>285.11399999999998</v>
      </c>
      <c r="H71" s="5">
        <f>F71+G71</f>
        <v>1785.7139999999999</v>
      </c>
    </row>
    <row r="72" spans="1:8">
      <c r="E72" s="2"/>
    </row>
    <row r="73" spans="1:8">
      <c r="E73" s="2"/>
    </row>
    <row r="74" spans="1:8">
      <c r="E74" s="2"/>
    </row>
    <row r="75" spans="1:8">
      <c r="E75" s="2"/>
    </row>
    <row r="79" spans="1:8">
      <c r="B79" s="3"/>
      <c r="E79" s="4"/>
    </row>
    <row r="80" spans="1:8">
      <c r="B80" s="3"/>
    </row>
    <row r="81" spans="2:2">
      <c r="B81" s="3"/>
    </row>
    <row r="82" spans="2:2">
      <c r="B82" s="3"/>
    </row>
    <row r="83" spans="2:2">
      <c r="B83" s="3"/>
    </row>
    <row r="84" spans="2:2">
      <c r="B84" s="4"/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8" workbookViewId="0">
      <selection activeCell="O11" sqref="O11"/>
    </sheetView>
  </sheetViews>
  <sheetFormatPr defaultRowHeight="12.7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"/>
  <sheetViews>
    <sheetView workbookViewId="0">
      <selection activeCell="N34" sqref="N34"/>
    </sheetView>
  </sheetViews>
  <sheetFormatPr defaultRowHeight="12.75"/>
  <cols>
    <col min="1" max="1" width="13.140625" bestFit="1" customWidth="1"/>
    <col min="2" max="2" width="6" bestFit="1" customWidth="1"/>
    <col min="3" max="3" width="10" bestFit="1" customWidth="1"/>
    <col min="4" max="4" width="9.85546875" bestFit="1" customWidth="1"/>
    <col min="5" max="5" width="16.7109375" bestFit="1" customWidth="1"/>
    <col min="6" max="6" width="13.42578125" bestFit="1" customWidth="1"/>
  </cols>
  <sheetData>
    <row r="1" spans="1:7">
      <c r="A1" t="s">
        <v>23</v>
      </c>
      <c r="B1" t="s">
        <v>0</v>
      </c>
      <c r="C1" t="s">
        <v>28</v>
      </c>
      <c r="D1" t="s">
        <v>24</v>
      </c>
      <c r="E1" t="s">
        <v>25</v>
      </c>
      <c r="F1" t="s">
        <v>26</v>
      </c>
      <c r="G1" t="s">
        <v>27</v>
      </c>
    </row>
    <row r="2" spans="1:7">
      <c r="C2" t="s">
        <v>4</v>
      </c>
      <c r="D2" t="s">
        <v>3</v>
      </c>
    </row>
    <row r="3" spans="1:7">
      <c r="C3" t="s">
        <v>4</v>
      </c>
      <c r="D3" t="s">
        <v>7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8"/>
  <sheetViews>
    <sheetView workbookViewId="0">
      <selection activeCell="C8" sqref="C8"/>
    </sheetView>
  </sheetViews>
  <sheetFormatPr defaultRowHeight="12.75"/>
  <cols>
    <col min="1" max="1" width="13.140625" bestFit="1" customWidth="1"/>
    <col min="2" max="2" width="6" customWidth="1"/>
    <col min="3" max="3" width="16.5703125" bestFit="1" customWidth="1"/>
    <col min="4" max="4" width="9.85546875" bestFit="1" customWidth="1"/>
    <col min="5" max="5" width="16.7109375" bestFit="1" customWidth="1"/>
    <col min="6" max="6" width="13.42578125" bestFit="1" customWidth="1"/>
  </cols>
  <sheetData>
    <row r="8" spans="3:3" ht="15.75">
      <c r="C8" s="6">
        <f>DAVERAGE(databáze!A1:H71,databáze!H1,'o argumentu Kritéria'!A1:G3)</f>
        <v>76260.950794000004</v>
      </c>
    </row>
  </sheetData>
  <pageMargins left="0.7" right="0.7" top="0.78740157499999996" bottom="0.78740157499999996" header="0.3" footer="0.3"/>
  <pageSetup paperSize="9" orientation="portrait" horizontalDpi="200" verticalDpi="200" copies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databáze</vt:lpstr>
      <vt:lpstr>o argumentech funkce</vt:lpstr>
      <vt:lpstr>o argumentu Kritéria</vt:lpstr>
      <vt:lpstr>DPRŮMĚR</vt:lpstr>
    </vt:vector>
  </TitlesOfParts>
  <Company>Ndace zdr.soust.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Jaroš Jan</dc:creator>
  <cp:lastModifiedBy>ocenasek</cp:lastModifiedBy>
  <dcterms:created xsi:type="dcterms:W3CDTF">1996-04-18T19:40:34Z</dcterms:created>
  <dcterms:modified xsi:type="dcterms:W3CDTF">2011-10-13T11:39:12Z</dcterms:modified>
</cp:coreProperties>
</file>